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V:\P&amp;D\Rent Setting Policy\"/>
    </mc:Choice>
  </mc:AlternateContent>
  <xr:revisionPtr revIDLastSave="0" documentId="13_ncr:1_{752CE1D9-3EC1-4AB1-8D5E-C72A628433FC}" xr6:coauthVersionLast="47" xr6:coauthVersionMax="47" xr10:uidLastSave="{00000000-0000-0000-0000-000000000000}"/>
  <bookViews>
    <workbookView xWindow="-21720" yWindow="690" windowWidth="21840" windowHeight="12825" xr2:uid="{00000000-000D-0000-FFFF-FFFF00000000}"/>
  </bookViews>
  <sheets>
    <sheet name="Sheet1" sheetId="1" r:id="rId1"/>
  </sheets>
  <definedNames>
    <definedName name="_xlnm.Print_Area" localSheetId="0">Sheet1!$A$1:$I$30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G27" i="1"/>
  <c r="H9" i="1"/>
  <c r="H11" i="1" s="1"/>
  <c r="H16" i="1" s="1"/>
  <c r="D25" i="1"/>
  <c r="H21" i="1"/>
  <c r="H25" i="1" s="1"/>
  <c r="D21" i="1"/>
  <c r="H15" i="1" l="1"/>
  <c r="H17" i="1"/>
  <c r="H29" i="1"/>
  <c r="H27" i="1"/>
</calcChain>
</file>

<file path=xl/sharedStrings.xml><?xml version="1.0" encoding="utf-8"?>
<sst xmlns="http://schemas.openxmlformats.org/spreadsheetml/2006/main" count="19" uniqueCount="18">
  <si>
    <t>Your current rent</t>
  </si>
  <si>
    <t>Your revised rent set by the Rent Setting Policy</t>
  </si>
  <si>
    <t>Difference between the revised rent and your current rent</t>
  </si>
  <si>
    <t>Is the difference more than £7.50?</t>
  </si>
  <si>
    <t>If yes, we cap the rent increase/decrease at £7.50.  The difference is called transitional relief.</t>
  </si>
  <si>
    <t>Difference</t>
  </si>
  <si>
    <t>Transitional relief</t>
  </si>
  <si>
    <t>We then consider the annual rent increase, as agreed by tenants.  This is applied to your revised rent.</t>
  </si>
  <si>
    <t>x</t>
  </si>
  <si>
    <t>=</t>
  </si>
  <si>
    <t>Revised rent + 7.7% increase</t>
  </si>
  <si>
    <t>Actual rent for 2024 - 2025</t>
  </si>
  <si>
    <t>+</t>
  </si>
  <si>
    <t>Actual rent</t>
  </si>
  <si>
    <t>7.7% increase to be added to your revised rent</t>
  </si>
  <si>
    <t>Please update the orange boxes:</t>
  </si>
  <si>
    <t>-</t>
  </si>
  <si>
    <t>Capped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</si>
</sst>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%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sz val="11"/>
      <color theme="1"/>
      <name val="Arial"/>
      <family val="2"/>
    </font>
    <font>
      <b/>
      <sz val="11"/>
      <color rgb="FF3F3F76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4" borderId="3" applyNumberFormat="0" applyAlignment="0" applyProtection="0"/>
  </cellStyleXfs>
  <cellXfs count="46">
    <xf numFmtId="0" fontId="0" fillId="0" borderId="0" xfId="0"/>
    <xf numFmtId="0" fontId="3" fillId="0" borderId="7" xfId="0" applyFont="1" applyBorder="1"/>
    <xf numFmtId="0" fontId="3" fillId="0" borderId="8" xfId="0" applyFont="1" applyBorder="1" applyAlignment="1">
      <alignment vertical="top" wrapText="1"/>
    </xf>
    <xf numFmtId="0" fontId="3" fillId="0" borderId="8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4" fillId="2" borderId="1" xfId="1" applyFont="1" applyFill="1" applyBorder="1"/>
    <xf numFmtId="44" fontId="3" fillId="0" borderId="0" xfId="1" applyFont="1" applyBorder="1"/>
    <xf numFmtId="0" fontId="3" fillId="0" borderId="12" xfId="0" applyFont="1" applyBorder="1"/>
    <xf numFmtId="0" fontId="3" fillId="0" borderId="13" xfId="0" applyFont="1" applyBorder="1" applyAlignment="1">
      <alignment vertical="top" wrapText="1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44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44" fontId="3" fillId="0" borderId="0" xfId="0" applyNumberFormat="1" applyFont="1"/>
    <xf numFmtId="44" fontId="3" fillId="0" borderId="2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44" fontId="3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44" fontId="6" fillId="4" borderId="3" xfId="2" applyNumberFormat="1" applyFont="1"/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4" fontId="3" fillId="0" borderId="8" xfId="1" applyFont="1" applyBorder="1"/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zoomScaleNormal="100" zoomScaleSheetLayoutView="100" workbookViewId="0">
      <selection activeCell="H6" sqref="H6"/>
    </sheetView>
  </sheetViews>
  <sheetFormatPr defaultColWidth="8.7265625" defaultRowHeight="14" x14ac:dyDescent="0.3"/>
  <cols>
    <col min="1" max="1" width="2.08984375" style="7" customWidth="1"/>
    <col min="2" max="2" width="42.7265625" style="10" customWidth="1"/>
    <col min="3" max="3" width="1.7265625" style="7" customWidth="1"/>
    <col min="4" max="4" width="9" style="11" bestFit="1" customWidth="1"/>
    <col min="5" max="5" width="2.453125" style="12" customWidth="1"/>
    <col min="6" max="6" width="17.81640625" style="7" bestFit="1" customWidth="1"/>
    <col min="7" max="7" width="2.453125" style="12" customWidth="1"/>
    <col min="8" max="8" width="11.1796875" style="7" bestFit="1" customWidth="1"/>
    <col min="9" max="9" width="2.08984375" style="7" customWidth="1"/>
    <col min="10" max="16384" width="8.7265625" style="7"/>
  </cols>
  <sheetData>
    <row r="1" spans="1:9" x14ac:dyDescent="0.3">
      <c r="A1" s="1"/>
      <c r="B1" s="2"/>
      <c r="C1" s="3"/>
      <c r="D1" s="4"/>
      <c r="E1" s="5"/>
      <c r="F1" s="3"/>
      <c r="G1" s="5"/>
      <c r="H1" s="3"/>
      <c r="I1" s="6"/>
    </row>
    <row r="2" spans="1:9" x14ac:dyDescent="0.3">
      <c r="A2" s="8"/>
      <c r="B2" s="43" t="s">
        <v>15</v>
      </c>
      <c r="C2" s="43"/>
      <c r="D2" s="43"/>
      <c r="E2" s="43"/>
      <c r="F2" s="43"/>
      <c r="G2" s="35"/>
      <c r="I2" s="9"/>
    </row>
    <row r="3" spans="1:9" x14ac:dyDescent="0.3">
      <c r="A3" s="8"/>
      <c r="I3" s="9"/>
    </row>
    <row r="4" spans="1:9" x14ac:dyDescent="0.3">
      <c r="A4" s="8"/>
      <c r="B4" s="10" t="s">
        <v>0</v>
      </c>
      <c r="H4" s="13">
        <v>55</v>
      </c>
      <c r="I4" s="9"/>
    </row>
    <row r="5" spans="1:9" x14ac:dyDescent="0.3">
      <c r="A5" s="8"/>
      <c r="H5" s="14"/>
      <c r="I5" s="9"/>
    </row>
    <row r="6" spans="1:9" x14ac:dyDescent="0.3">
      <c r="A6" s="8"/>
      <c r="B6" s="10" t="s">
        <v>1</v>
      </c>
      <c r="C6" s="10"/>
      <c r="D6" s="10"/>
      <c r="E6" s="10"/>
      <c r="F6" s="10"/>
      <c r="H6" s="13">
        <v>60</v>
      </c>
      <c r="I6" s="9"/>
    </row>
    <row r="7" spans="1:9" x14ac:dyDescent="0.3">
      <c r="A7" s="15"/>
      <c r="B7" s="16"/>
      <c r="C7" s="17"/>
      <c r="D7" s="18"/>
      <c r="E7" s="19"/>
      <c r="F7" s="17"/>
      <c r="G7" s="19"/>
      <c r="H7" s="17"/>
      <c r="I7" s="20"/>
    </row>
    <row r="8" spans="1:9" x14ac:dyDescent="0.3">
      <c r="A8" s="8"/>
      <c r="B8" s="2"/>
      <c r="C8" s="3"/>
      <c r="D8" s="4"/>
      <c r="E8" s="5"/>
      <c r="F8" s="38"/>
      <c r="G8" s="5"/>
      <c r="H8" s="3"/>
      <c r="I8" s="6"/>
    </row>
    <row r="9" spans="1:9" x14ac:dyDescent="0.3">
      <c r="A9" s="8"/>
      <c r="B9" s="45" t="s">
        <v>2</v>
      </c>
      <c r="C9" s="45"/>
      <c r="D9" s="45"/>
      <c r="E9" s="45"/>
      <c r="F9" s="45"/>
      <c r="H9" s="21">
        <f>IF(H6-H4&gt;0,H6-H4,(H6-H4)*-1)</f>
        <v>5</v>
      </c>
      <c r="I9" s="9"/>
    </row>
    <row r="10" spans="1:9" x14ac:dyDescent="0.3">
      <c r="A10" s="8"/>
      <c r="F10" s="11"/>
      <c r="I10" s="9"/>
    </row>
    <row r="11" spans="1:9" x14ac:dyDescent="0.3">
      <c r="A11" s="8"/>
      <c r="B11" s="7" t="s">
        <v>3</v>
      </c>
      <c r="F11" s="11"/>
      <c r="H11" s="22" t="str">
        <f>IF(H9&gt;7.5,"Yes","No")</f>
        <v>No</v>
      </c>
      <c r="I11" s="9"/>
    </row>
    <row r="12" spans="1:9" x14ac:dyDescent="0.3">
      <c r="A12" s="8"/>
      <c r="F12" s="11"/>
      <c r="I12" s="9"/>
    </row>
    <row r="13" spans="1:9" s="37" customFormat="1" x14ac:dyDescent="0.3">
      <c r="A13" s="36"/>
      <c r="B13" s="45" t="s">
        <v>4</v>
      </c>
      <c r="C13" s="45"/>
      <c r="D13" s="45"/>
      <c r="E13" s="45"/>
      <c r="F13" s="45"/>
      <c r="G13" s="45"/>
      <c r="H13" s="45"/>
      <c r="I13" s="39"/>
    </row>
    <row r="14" spans="1:9" x14ac:dyDescent="0.3">
      <c r="A14" s="8"/>
      <c r="B14" s="40"/>
      <c r="C14" s="40"/>
      <c r="D14" s="40"/>
      <c r="E14" s="40"/>
      <c r="F14" s="40"/>
      <c r="G14" s="40"/>
      <c r="H14" s="40"/>
      <c r="I14" s="9"/>
    </row>
    <row r="15" spans="1:9" x14ac:dyDescent="0.3">
      <c r="A15" s="8"/>
      <c r="F15" s="11" t="s">
        <v>5</v>
      </c>
      <c r="H15" s="23" t="str">
        <f>IF(H11="Yes",H9,"")</f>
        <v/>
      </c>
      <c r="I15" s="9"/>
    </row>
    <row r="16" spans="1:9" x14ac:dyDescent="0.3">
      <c r="A16" s="8"/>
      <c r="E16" s="12" t="s">
        <v>16</v>
      </c>
      <c r="F16" s="41" t="s">
        <v>17</v>
      </c>
      <c r="G16" s="42"/>
      <c r="H16" s="23" t="str">
        <f>IF(H11="Yes",7.5,"")</f>
        <v/>
      </c>
      <c r="I16" s="9"/>
    </row>
    <row r="17" spans="1:9" x14ac:dyDescent="0.3">
      <c r="A17" s="8"/>
      <c r="F17" s="11" t="s">
        <v>6</v>
      </c>
      <c r="H17" s="24" t="str">
        <f>IF(H11="Yes",H15-H16,"")</f>
        <v/>
      </c>
      <c r="I17" s="9"/>
    </row>
    <row r="18" spans="1:9" x14ac:dyDescent="0.3">
      <c r="A18" s="8"/>
      <c r="I18" s="9"/>
    </row>
    <row r="19" spans="1:9" ht="30" customHeight="1" x14ac:dyDescent="0.3">
      <c r="A19" s="25"/>
      <c r="B19" s="43" t="s">
        <v>7</v>
      </c>
      <c r="C19" s="43"/>
      <c r="D19" s="43"/>
      <c r="E19" s="43"/>
      <c r="F19" s="43"/>
      <c r="G19" s="43"/>
      <c r="H19" s="43"/>
      <c r="I19" s="26"/>
    </row>
    <row r="20" spans="1:9" x14ac:dyDescent="0.3">
      <c r="A20" s="8"/>
      <c r="I20" s="9"/>
    </row>
    <row r="21" spans="1:9" x14ac:dyDescent="0.3">
      <c r="A21" s="8"/>
      <c r="B21" s="10" t="s">
        <v>14</v>
      </c>
      <c r="D21" s="27">
        <f>H6</f>
        <v>60</v>
      </c>
      <c r="E21" s="12" t="s">
        <v>8</v>
      </c>
      <c r="F21" s="28">
        <v>7.6999999999999999E-2</v>
      </c>
      <c r="G21" s="12" t="s">
        <v>9</v>
      </c>
      <c r="H21" s="23">
        <f>H6*7.7%</f>
        <v>4.62</v>
      </c>
      <c r="I21" s="9"/>
    </row>
    <row r="22" spans="1:9" x14ac:dyDescent="0.3">
      <c r="A22" s="8"/>
      <c r="F22" s="29"/>
      <c r="I22" s="9"/>
    </row>
    <row r="23" spans="1:9" x14ac:dyDescent="0.3">
      <c r="A23" s="30"/>
      <c r="B23" s="44" t="s">
        <v>11</v>
      </c>
      <c r="C23" s="44"/>
      <c r="D23" s="44"/>
      <c r="E23" s="44"/>
      <c r="F23" s="44"/>
      <c r="G23" s="44"/>
      <c r="H23" s="44"/>
      <c r="I23" s="31"/>
    </row>
    <row r="24" spans="1:9" x14ac:dyDescent="0.3">
      <c r="A24" s="8"/>
      <c r="F24" s="29"/>
      <c r="I24" s="9"/>
    </row>
    <row r="25" spans="1:9" x14ac:dyDescent="0.3">
      <c r="A25" s="8"/>
      <c r="B25" s="10" t="s">
        <v>10</v>
      </c>
      <c r="D25" s="32">
        <f>H6</f>
        <v>60</v>
      </c>
      <c r="E25" s="12" t="s">
        <v>12</v>
      </c>
      <c r="F25" s="28">
        <v>7.6999999999999999E-2</v>
      </c>
      <c r="G25" s="12" t="s">
        <v>9</v>
      </c>
      <c r="H25" s="23">
        <f>H6+H21</f>
        <v>64.62</v>
      </c>
      <c r="I25" s="9"/>
    </row>
    <row r="26" spans="1:9" x14ac:dyDescent="0.3">
      <c r="A26" s="8"/>
      <c r="I26" s="9"/>
    </row>
    <row r="27" spans="1:9" x14ac:dyDescent="0.3">
      <c r="A27" s="8"/>
      <c r="B27" s="10" t="str">
        <f>IF(H6-H4&gt;0,"Minus","Plus")&amp;" transitional relief"</f>
        <v>Minus transitional relief</v>
      </c>
      <c r="G27" s="12" t="str">
        <f>IF(H6-H4&gt;0,"-","+")</f>
        <v>-</v>
      </c>
      <c r="H27" s="23" t="str">
        <f>IF(H11="Yes",H17,"")</f>
        <v/>
      </c>
      <c r="I27" s="9"/>
    </row>
    <row r="28" spans="1:9" x14ac:dyDescent="0.3">
      <c r="A28" s="8"/>
      <c r="I28" s="9"/>
    </row>
    <row r="29" spans="1:9" x14ac:dyDescent="0.3">
      <c r="A29" s="8"/>
      <c r="B29" s="33" t="s">
        <v>13</v>
      </c>
      <c r="H29" s="34">
        <f>IF(H11="No",H25,IF(AND(B27="Yes","Minus transitional relief"),H25-H27,H25+H27))</f>
        <v>64.62</v>
      </c>
      <c r="I29" s="9"/>
    </row>
    <row r="30" spans="1:9" x14ac:dyDescent="0.3">
      <c r="A30" s="15"/>
      <c r="B30" s="16"/>
      <c r="C30" s="17"/>
      <c r="D30" s="18"/>
      <c r="E30" s="19"/>
      <c r="F30" s="17"/>
      <c r="G30" s="19"/>
      <c r="H30" s="17"/>
      <c r="I30" s="20"/>
    </row>
  </sheetData>
  <mergeCells count="5">
    <mergeCell ref="B19:H19"/>
    <mergeCell ref="B23:H23"/>
    <mergeCell ref="B2:F2"/>
    <mergeCell ref="B9:F9"/>
    <mergeCell ref="B13:H1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Moray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Daska Murray</dc:creator>
  <cp:lastModifiedBy>Daska Murray</cp:lastModifiedBy>
  <cp:lastPrinted>2024-03-18T08:04:50Z</cp:lastPrinted>
  <dcterms:created xsi:type="dcterms:W3CDTF">2024-03-15T14:13:19Z</dcterms:created>
  <dcterms:modified xsi:type="dcterms:W3CDTF">2024-03-22T14:04:50Z</dcterms:modified>
</cp:coreProperties>
</file>